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196" i="1" l="1"/>
  <c r="J196" i="1"/>
</calcChain>
</file>

<file path=xl/sharedStrings.xml><?xml version="1.0" encoding="utf-8"?>
<sst xmlns="http://schemas.openxmlformats.org/spreadsheetml/2006/main" count="238" uniqueCount="76">
  <si>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</si>
  <si>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</si>
  <si>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</si>
  <si>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</si>
  <si>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</si>
  <si>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</si>
  <si>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</si>
  <si>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</si>
  <si>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</si>
  <si>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</si>
  <si>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</si>
  <si>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</si>
  <si>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</si>
  <si>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</si>
  <si>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</si>
  <si>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</si>
  <si>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</si>
  <si>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</si>
  <si>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</si>
  <si>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</si>
  <si>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</si>
  <si>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</si>
  <si>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</si>
  <si>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</si>
  <si>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</si>
  <si>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</si>
  <si>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</si>
  <si>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</si>
  <si>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</si>
  <si>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</si>
  <si>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</si>
  <si>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</si>
  <si>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</si>
  <si>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</si>
  <si>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</si>
  <si>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</si>
  <si>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</si>
  <si>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</si>
  <si>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</si>
  <si>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пшенная с маслом, бутерброд с повидлом</t>
  </si>
  <si>
    <t>кофейный напиток с молоком</t>
  </si>
  <si>
    <t>хлеб пшеничный</t>
  </si>
  <si>
    <t>яблоко</t>
  </si>
  <si>
    <t>котлета рыбная из горбуши  «Школьная» с соусом, и картофель отварной с маслом</t>
  </si>
  <si>
    <t>чай фруктовый</t>
  </si>
  <si>
    <t xml:space="preserve">сушки </t>
  </si>
  <si>
    <t>плов из свинины</t>
  </si>
  <si>
    <t>чай с лимоном</t>
  </si>
  <si>
    <t>пряник</t>
  </si>
  <si>
    <t>запеканка из творога с морковью</t>
  </si>
  <si>
    <t>чай с сахаром</t>
  </si>
  <si>
    <t>311,04/382,02</t>
  </si>
  <si>
    <t>271,23/92,08</t>
  </si>
  <si>
    <t>фрикадельки из говядины с соусом и макароны  отварные, с маслом</t>
  </si>
  <si>
    <t xml:space="preserve">чай с вареньем из черной смородины </t>
  </si>
  <si>
    <t>печенье «Мария»</t>
  </si>
  <si>
    <t>204,08/227,08</t>
  </si>
  <si>
    <t>каша молочная рисовая, бутерброд с сыром</t>
  </si>
  <si>
    <t>кофейный напиток с молоком сгущенным</t>
  </si>
  <si>
    <t>253,13/377,08</t>
  </si>
  <si>
    <t>Шницель домашний с соусом с макаронами отварными</t>
  </si>
  <si>
    <t>Чай с лимоном</t>
  </si>
  <si>
    <t>Хлеб пшеничный</t>
  </si>
  <si>
    <t>Пряник</t>
  </si>
  <si>
    <t>271,17/227,08</t>
  </si>
  <si>
    <t>Митболы и картофель отварной с маслом</t>
  </si>
  <si>
    <t>печенье овсяное</t>
  </si>
  <si>
    <t>271,23/239,08</t>
  </si>
  <si>
    <t>Котлета домашняя с соусом и рис «Светофор» с морковью и кукурузой</t>
  </si>
  <si>
    <t>271,04/86,21</t>
  </si>
  <si>
    <t>Котлета рыбная из минтая с соусом и картофельным пюре</t>
  </si>
  <si>
    <t>545,02/241,08</t>
  </si>
  <si>
    <t>МОАУ "Средняя общеобразовательная школа №61"</t>
  </si>
  <si>
    <t xml:space="preserve">директор </t>
  </si>
  <si>
    <t>Гарельская Н.А.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</si>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</sst>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ont="1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0" fillId="4" borderId="16" xfId="0" applyNumberFormat="1" applyFill="1" applyBorder="1" applyAlignment="1" applyProtection="1">
      <alignment horizontal="center"/>
      <protection locked="0"/>
    </xf>
    <xf numFmtId="0" fontId="0" fillId="4" borderId="5" xfId="0" applyFont="1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1" fontId="0" fillId="4" borderId="22" xfId="0" applyNumberForma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4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4" fontId="0" fillId="4" borderId="5" xfId="0" applyNumberForma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4" borderId="1" xfId="0" applyFont="1" applyFill="1" applyBorder="1" applyAlignment="1" applyProtection="1">
      <alignment horizontal="center"/>
      <protection locked="0"/>
    </xf>
    <xf numFmtId="4" fontId="0" fillId="4" borderId="5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1" xfId="0" applyFont="1" applyFill="1" applyBorder="1" applyAlignment="1" applyProtection="1">
      <alignment horizontal="center" vertical="center"/>
      <protection locked="0"/>
    </xf>
    <xf numFmtId="4" fontId="0" fillId="4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ont="1" applyFill="1" applyBorder="1" applyAlignment="1" applyProtection="1">
      <alignment horizontal="center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2" xfId="0" applyFill="1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7" t="s">
        <v>72</v>
      </c>
      <c r="D1" s="77"/>
      <c r="E1" s="77"/>
      <c r="F1" s="12" t="s">
        <v>16</v>
      </c>
      <c r="G1" s="2" t="s">
        <v>17</v>
      </c>
      <c r="H1" s="78" t="s">
        <v>73</v>
      </c>
      <c r="I1" s="78"/>
      <c r="J1" s="78"/>
      <c r="K1" s="78"/>
    </row>
    <row r="2" spans="1:12" ht="18" x14ac:dyDescent="0.2">
      <c r="A2" s="35" t="s">
        <v>6</v>
      </c>
      <c r="C2" s="2"/>
      <c r="G2" s="2" t="s">
        <v>18</v>
      </c>
      <c r="H2" s="78" t="s">
        <v>74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10</v>
      </c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265</v>
      </c>
      <c r="G6" s="51">
        <v>10</v>
      </c>
      <c r="H6" s="51">
        <v>12</v>
      </c>
      <c r="I6" s="52">
        <v>29</v>
      </c>
      <c r="J6" s="51">
        <v>259</v>
      </c>
      <c r="K6" s="62" t="s">
        <v>51</v>
      </c>
      <c r="L6" s="50">
        <v>26.68</v>
      </c>
    </row>
    <row r="7" spans="1:12" ht="15" x14ac:dyDescent="0.25">
      <c r="A7" s="23"/>
      <c r="B7" s="15"/>
      <c r="C7" s="11"/>
      <c r="D7" s="6"/>
      <c r="E7" s="61"/>
      <c r="F7" s="61"/>
      <c r="G7" s="61"/>
      <c r="H7" s="61"/>
      <c r="I7" s="61"/>
      <c r="J7" s="61"/>
      <c r="K7" s="61"/>
      <c r="L7" s="61"/>
    </row>
    <row r="8" spans="1:12" ht="15" x14ac:dyDescent="0.25">
      <c r="A8" s="23"/>
      <c r="B8" s="15"/>
      <c r="C8" s="11"/>
      <c r="D8" s="7" t="s">
        <v>22</v>
      </c>
      <c r="E8" s="53" t="s">
        <v>40</v>
      </c>
      <c r="F8" s="54">
        <v>200</v>
      </c>
      <c r="G8" s="54">
        <v>2</v>
      </c>
      <c r="H8" s="54">
        <v>2.5</v>
      </c>
      <c r="I8" s="56">
        <v>14.53</v>
      </c>
      <c r="J8" s="54">
        <v>88.62</v>
      </c>
      <c r="K8" s="63">
        <v>501.13</v>
      </c>
      <c r="L8" s="55">
        <v>14.3</v>
      </c>
    </row>
    <row r="9" spans="1:12" ht="15" x14ac:dyDescent="0.25">
      <c r="A9" s="23"/>
      <c r="B9" s="15"/>
      <c r="C9" s="11"/>
      <c r="D9" s="7" t="s">
        <v>23</v>
      </c>
      <c r="E9" s="53" t="s">
        <v>41</v>
      </c>
      <c r="F9" s="54">
        <v>44</v>
      </c>
      <c r="G9" s="54">
        <v>3.34</v>
      </c>
      <c r="H9" s="54">
        <v>0.53</v>
      </c>
      <c r="I9" s="56">
        <v>20.99</v>
      </c>
      <c r="J9" s="54">
        <v>102.09</v>
      </c>
      <c r="K9" s="64">
        <v>108.13</v>
      </c>
      <c r="L9" s="55">
        <v>3.58</v>
      </c>
    </row>
    <row r="10" spans="1:12" ht="15" x14ac:dyDescent="0.25">
      <c r="A10" s="23"/>
      <c r="B10" s="15"/>
      <c r="C10" s="11"/>
      <c r="D10" s="7" t="s">
        <v>24</v>
      </c>
      <c r="E10" s="53" t="s">
        <v>42</v>
      </c>
      <c r="F10" s="54">
        <v>200</v>
      </c>
      <c r="G10" s="54">
        <v>0.8</v>
      </c>
      <c r="H10" s="54">
        <v>0</v>
      </c>
      <c r="I10" s="56">
        <v>22.6</v>
      </c>
      <c r="J10" s="54">
        <v>93.6</v>
      </c>
      <c r="K10" s="65">
        <v>112.16</v>
      </c>
      <c r="L10" s="55">
        <v>21.24</v>
      </c>
    </row>
    <row r="11" spans="1:12" ht="15" x14ac:dyDescent="0.25">
      <c r="A11" s="23"/>
      <c r="B11" s="15"/>
      <c r="C11" s="11"/>
      <c r="D11" s="6"/>
      <c r="E11" s="39"/>
      <c r="F11" s="40"/>
      <c r="G11" s="55">
        <v>21.24</v>
      </c>
      <c r="H11" s="54">
        <v>93.6</v>
      </c>
      <c r="I11" s="54">
        <v>0.8</v>
      </c>
      <c r="J11" s="54">
        <v>0</v>
      </c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709</v>
      </c>
      <c r="G13" s="19">
        <f t="shared" ref="G13:J13" si="0">SUM(G6:G12)</f>
        <v>37.379999999999995</v>
      </c>
      <c r="H13" s="19">
        <f t="shared" si="0"/>
        <v>108.63</v>
      </c>
      <c r="I13" s="19">
        <f t="shared" si="0"/>
        <v>87.92</v>
      </c>
      <c r="J13" s="19">
        <f t="shared" si="0"/>
        <v>543.31000000000006</v>
      </c>
      <c r="K13" s="25"/>
      <c r="L13" s="19">
        <f t="shared" ref="L13" si="1">SUM(L6:L12)</f>
        <v>65.8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709</v>
      </c>
      <c r="G24" s="32">
        <f t="shared" ref="G24:J24" si="4">G13+G23</f>
        <v>37.379999999999995</v>
      </c>
      <c r="H24" s="32">
        <f t="shared" si="4"/>
        <v>108.63</v>
      </c>
      <c r="I24" s="32">
        <f t="shared" si="4"/>
        <v>87.92</v>
      </c>
      <c r="J24" s="32">
        <f t="shared" si="4"/>
        <v>543.31000000000006</v>
      </c>
      <c r="K24" s="32"/>
      <c r="L24" s="32">
        <f t="shared" ref="L24" si="5">L13+L23</f>
        <v>65.8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43</v>
      </c>
      <c r="F25" s="49">
        <v>245</v>
      </c>
      <c r="G25" s="51">
        <v>13.61</v>
      </c>
      <c r="H25" s="51">
        <v>18.84</v>
      </c>
      <c r="I25" s="52">
        <v>38.479999999999997</v>
      </c>
      <c r="J25" s="51">
        <v>377.92</v>
      </c>
      <c r="K25" s="67" t="s">
        <v>52</v>
      </c>
      <c r="L25" s="50">
        <v>58.77</v>
      </c>
    </row>
    <row r="26" spans="1:12" ht="15" x14ac:dyDescent="0.25">
      <c r="A26" s="14"/>
      <c r="B26" s="15"/>
      <c r="C26" s="11"/>
      <c r="D26" s="66"/>
      <c r="E26" s="61"/>
      <c r="F26" s="61"/>
      <c r="G26" s="61"/>
      <c r="H26" s="61"/>
      <c r="I26" s="61"/>
      <c r="J26" s="61"/>
      <c r="K26" s="61"/>
      <c r="L26" s="61"/>
    </row>
    <row r="27" spans="1:12" ht="15" x14ac:dyDescent="0.25">
      <c r="A27" s="14"/>
      <c r="B27" s="15"/>
      <c r="C27" s="11"/>
      <c r="D27" s="7" t="s">
        <v>22</v>
      </c>
      <c r="E27" s="53" t="s">
        <v>44</v>
      </c>
      <c r="F27" s="54">
        <v>210</v>
      </c>
      <c r="G27" s="54">
        <v>0.02</v>
      </c>
      <c r="H27" s="54">
        <v>0</v>
      </c>
      <c r="I27" s="56">
        <v>7.56</v>
      </c>
      <c r="J27" s="54">
        <v>30.32</v>
      </c>
      <c r="K27" s="63">
        <v>300.12</v>
      </c>
      <c r="L27" s="55">
        <v>2.54</v>
      </c>
    </row>
    <row r="28" spans="1:12" ht="15" x14ac:dyDescent="0.25">
      <c r="A28" s="14"/>
      <c r="B28" s="15"/>
      <c r="C28" s="11"/>
      <c r="D28" s="7" t="s">
        <v>23</v>
      </c>
      <c r="E28" s="53" t="s">
        <v>41</v>
      </c>
      <c r="F28" s="54">
        <v>30</v>
      </c>
      <c r="G28" s="54">
        <v>4.03</v>
      </c>
      <c r="H28" s="54">
        <v>0.64</v>
      </c>
      <c r="I28" s="56">
        <v>25.28</v>
      </c>
      <c r="J28" s="54">
        <v>123</v>
      </c>
      <c r="K28" s="64">
        <v>108.13</v>
      </c>
      <c r="L28" s="55">
        <v>2.42</v>
      </c>
    </row>
    <row r="29" spans="1:12" ht="15" x14ac:dyDescent="0.25">
      <c r="A29" s="14"/>
      <c r="B29" s="15"/>
      <c r="C29" s="11"/>
      <c r="D29" s="7" t="s">
        <v>24</v>
      </c>
      <c r="E29" s="53"/>
      <c r="F29" s="54"/>
      <c r="G29" s="54"/>
      <c r="H29" s="54"/>
      <c r="I29" s="56"/>
      <c r="J29" s="54"/>
      <c r="K29" s="65"/>
      <c r="L29" s="55"/>
    </row>
    <row r="30" spans="1:12" ht="15" x14ac:dyDescent="0.25">
      <c r="A30" s="14"/>
      <c r="B30" s="15"/>
      <c r="C30" s="11"/>
      <c r="D30" s="6"/>
      <c r="E30" s="57"/>
      <c r="F30" s="58"/>
      <c r="G30" s="58"/>
      <c r="H30" s="58"/>
      <c r="I30" s="60"/>
      <c r="J30" s="58"/>
      <c r="K30" s="68"/>
      <c r="L30" s="59"/>
    </row>
    <row r="31" spans="1:12" ht="15" x14ac:dyDescent="0.25">
      <c r="A31" s="14"/>
      <c r="B31" s="15"/>
      <c r="C31" s="11"/>
      <c r="D31" s="6" t="s">
        <v>75</v>
      </c>
      <c r="E31" s="57" t="s">
        <v>45</v>
      </c>
      <c r="F31" s="58">
        <v>15</v>
      </c>
      <c r="G31" s="58">
        <v>1.32</v>
      </c>
      <c r="H31" s="58">
        <v>0.24</v>
      </c>
      <c r="I31" s="60">
        <v>8.4</v>
      </c>
      <c r="J31" s="58">
        <v>41</v>
      </c>
      <c r="K31" s="68">
        <v>4618.2</v>
      </c>
      <c r="L31" s="59">
        <v>2.0699999999999998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18.98</v>
      </c>
      <c r="H32" s="19">
        <f>SUM(H25:H31)</f>
        <v>19.72</v>
      </c>
      <c r="I32" s="19">
        <f>SUM(I25:I31)</f>
        <v>79.72</v>
      </c>
      <c r="J32" s="19">
        <f>SUM(J25:J31)</f>
        <v>572.24</v>
      </c>
      <c r="K32" s="25"/>
      <c r="L32" s="19">
        <f>SUM(L25:L31)</f>
        <v>65.8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500</v>
      </c>
      <c r="G43" s="32">
        <f t="shared" ref="G43" si="10">G32+G42</f>
        <v>18.98</v>
      </c>
      <c r="H43" s="32">
        <f t="shared" ref="H43" si="11">H32+H42</f>
        <v>19.72</v>
      </c>
      <c r="I43" s="32">
        <f t="shared" ref="I43" si="12">I32+I42</f>
        <v>79.72</v>
      </c>
      <c r="J43" s="32">
        <f t="shared" ref="J43:L43" si="13">J32+J42</f>
        <v>572.24</v>
      </c>
      <c r="K43" s="32"/>
      <c r="L43" s="32">
        <f t="shared" si="13"/>
        <v>65.8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46</v>
      </c>
      <c r="F44" s="49">
        <v>220</v>
      </c>
      <c r="G44" s="51">
        <v>14.75</v>
      </c>
      <c r="H44" s="51">
        <v>17.86</v>
      </c>
      <c r="I44" s="52">
        <v>18.670000000000002</v>
      </c>
      <c r="J44" s="51">
        <v>294.42</v>
      </c>
      <c r="K44" s="67">
        <v>11156.03</v>
      </c>
      <c r="L44" s="50">
        <v>51.94</v>
      </c>
    </row>
    <row r="45" spans="1:12" ht="15" x14ac:dyDescent="0.25">
      <c r="A45" s="23"/>
      <c r="B45" s="15"/>
      <c r="C45" s="11"/>
      <c r="D45" s="6"/>
      <c r="E45" s="61"/>
      <c r="F45" s="61"/>
      <c r="G45" s="61"/>
      <c r="H45" s="61"/>
      <c r="I45" s="61"/>
      <c r="J45" s="61"/>
      <c r="K45" s="63"/>
      <c r="L45" s="61"/>
    </row>
    <row r="46" spans="1:12" ht="15" x14ac:dyDescent="0.25">
      <c r="A46" s="23"/>
      <c r="B46" s="15"/>
      <c r="C46" s="11"/>
      <c r="D46" s="7" t="s">
        <v>22</v>
      </c>
      <c r="E46" s="53" t="s">
        <v>47</v>
      </c>
      <c r="F46" s="54">
        <v>205</v>
      </c>
      <c r="G46" s="54">
        <v>0.05</v>
      </c>
      <c r="H46" s="54">
        <v>0.01</v>
      </c>
      <c r="I46" s="56">
        <v>10.15</v>
      </c>
      <c r="J46" s="54">
        <v>40.89</v>
      </c>
      <c r="K46" s="63">
        <v>294.08</v>
      </c>
      <c r="L46" s="55">
        <v>4.25</v>
      </c>
    </row>
    <row r="47" spans="1:12" ht="15" x14ac:dyDescent="0.25">
      <c r="A47" s="23"/>
      <c r="B47" s="15"/>
      <c r="C47" s="11"/>
      <c r="D47" s="7" t="s">
        <v>23</v>
      </c>
      <c r="E47" s="53" t="s">
        <v>41</v>
      </c>
      <c r="F47" s="54">
        <v>41</v>
      </c>
      <c r="G47" s="54">
        <v>3.12</v>
      </c>
      <c r="H47" s="54">
        <v>0.36</v>
      </c>
      <c r="I47" s="56">
        <v>19.559999999999999</v>
      </c>
      <c r="J47" s="54">
        <v>95.13</v>
      </c>
      <c r="K47" s="64">
        <v>108.13</v>
      </c>
      <c r="L47" s="55">
        <v>3.31</v>
      </c>
    </row>
    <row r="48" spans="1:12" ht="15" x14ac:dyDescent="0.25">
      <c r="A48" s="23"/>
      <c r="B48" s="15"/>
      <c r="C48" s="11"/>
      <c r="D48" s="7" t="s">
        <v>24</v>
      </c>
      <c r="E48" s="53"/>
      <c r="F48" s="54"/>
      <c r="G48" s="54"/>
      <c r="H48" s="54"/>
      <c r="I48" s="56"/>
      <c r="J48" s="54"/>
      <c r="K48" s="65"/>
      <c r="L48" s="55"/>
    </row>
    <row r="49" spans="1:12" ht="15" x14ac:dyDescent="0.25">
      <c r="A49" s="23"/>
      <c r="B49" s="15"/>
      <c r="C49" s="11"/>
      <c r="D49" s="6"/>
      <c r="E49" s="57"/>
      <c r="F49" s="58"/>
      <c r="G49" s="58"/>
      <c r="H49" s="58"/>
      <c r="I49" s="60"/>
      <c r="J49" s="58"/>
      <c r="K49" s="68"/>
      <c r="L49" s="59"/>
    </row>
    <row r="50" spans="1:12" ht="15" x14ac:dyDescent="0.25">
      <c r="A50" s="23"/>
      <c r="B50" s="15"/>
      <c r="C50" s="11"/>
      <c r="D50" s="6" t="s">
        <v>75</v>
      </c>
      <c r="E50" s="57" t="s">
        <v>48</v>
      </c>
      <c r="F50" s="58">
        <v>50</v>
      </c>
      <c r="G50" s="58">
        <v>2.5</v>
      </c>
      <c r="H50" s="58">
        <v>1.5</v>
      </c>
      <c r="I50" s="60">
        <v>38</v>
      </c>
      <c r="J50" s="58">
        <v>175.5</v>
      </c>
      <c r="K50" s="68">
        <v>589.22</v>
      </c>
      <c r="L50" s="59">
        <v>6.3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516</v>
      </c>
      <c r="G51" s="19">
        <f>SUM(G44:G50)</f>
        <v>20.420000000000002</v>
      </c>
      <c r="H51" s="19">
        <f>SUM(H44:H50)</f>
        <v>19.73</v>
      </c>
      <c r="I51" s="19">
        <f>SUM(I44:I50)</f>
        <v>86.38</v>
      </c>
      <c r="J51" s="19">
        <f>SUM(J44:J50)</f>
        <v>605.94000000000005</v>
      </c>
      <c r="K51" s="25"/>
      <c r="L51" s="19">
        <f t="shared" ref="L51" si="14">SUM(L44:L50)</f>
        <v>65.8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5">SUM(G52:G60)</f>
        <v>0</v>
      </c>
      <c r="H61" s="19">
        <f t="shared" ref="H61" si="16">SUM(H52:H60)</f>
        <v>0</v>
      </c>
      <c r="I61" s="19">
        <f t="shared" ref="I61" si="17">SUM(I52:I60)</f>
        <v>0</v>
      </c>
      <c r="J61" s="19">
        <f t="shared" ref="J61:L61" si="18">SUM(J52:J60)</f>
        <v>0</v>
      </c>
      <c r="K61" s="25"/>
      <c r="L61" s="19">
        <f t="shared" si="18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516</v>
      </c>
      <c r="G62" s="32">
        <f t="shared" ref="G62" si="19">G51+G61</f>
        <v>20.420000000000002</v>
      </c>
      <c r="H62" s="32">
        <f t="shared" ref="H62" si="20">H51+H61</f>
        <v>19.73</v>
      </c>
      <c r="I62" s="32">
        <f t="shared" ref="I62" si="21">I51+I61</f>
        <v>86.38</v>
      </c>
      <c r="J62" s="32">
        <f t="shared" ref="J62:L62" si="22">J51+J61</f>
        <v>605.94000000000005</v>
      </c>
      <c r="K62" s="32"/>
      <c r="L62" s="32">
        <f t="shared" si="22"/>
        <v>65.8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49</v>
      </c>
      <c r="F63" s="49">
        <v>150</v>
      </c>
      <c r="G63" s="51">
        <v>17.88</v>
      </c>
      <c r="H63" s="51">
        <v>14.45</v>
      </c>
      <c r="I63" s="52">
        <v>37.520000000000003</v>
      </c>
      <c r="J63" s="51">
        <v>351.65</v>
      </c>
      <c r="K63" s="67">
        <v>238.23</v>
      </c>
      <c r="L63" s="50">
        <v>43.37</v>
      </c>
    </row>
    <row r="64" spans="1:12" ht="15" x14ac:dyDescent="0.25">
      <c r="A64" s="23"/>
      <c r="B64" s="15"/>
      <c r="C64" s="11"/>
      <c r="D64" s="6"/>
      <c r="E64" s="61"/>
      <c r="F64" s="61"/>
      <c r="G64" s="61"/>
      <c r="H64" s="61"/>
      <c r="I64" s="61"/>
      <c r="J64" s="61"/>
      <c r="K64" s="61"/>
      <c r="L64" s="61"/>
    </row>
    <row r="65" spans="1:12" ht="15" x14ac:dyDescent="0.25">
      <c r="A65" s="23"/>
      <c r="B65" s="15"/>
      <c r="C65" s="11"/>
      <c r="D65" s="7" t="s">
        <v>22</v>
      </c>
      <c r="E65" s="53" t="s">
        <v>50</v>
      </c>
      <c r="F65" s="54">
        <v>180</v>
      </c>
      <c r="G65" s="54">
        <v>0.05</v>
      </c>
      <c r="H65" s="54">
        <v>0.01</v>
      </c>
      <c r="I65" s="56">
        <v>13.5</v>
      </c>
      <c r="J65" s="54">
        <v>54</v>
      </c>
      <c r="K65" s="63">
        <v>300.08</v>
      </c>
      <c r="L65" s="55">
        <v>2.34</v>
      </c>
    </row>
    <row r="66" spans="1:12" ht="15" x14ac:dyDescent="0.25">
      <c r="A66" s="23"/>
      <c r="B66" s="15"/>
      <c r="C66" s="11"/>
      <c r="D66" s="7" t="s">
        <v>23</v>
      </c>
      <c r="E66" s="53" t="s">
        <v>41</v>
      </c>
      <c r="F66" s="54">
        <v>21</v>
      </c>
      <c r="G66" s="54">
        <v>1.6</v>
      </c>
      <c r="H66" s="54">
        <v>0.25</v>
      </c>
      <c r="I66" s="56">
        <v>10.02</v>
      </c>
      <c r="J66" s="54">
        <v>48.73</v>
      </c>
      <c r="K66" s="64">
        <v>108.13</v>
      </c>
      <c r="L66" s="55">
        <v>1.72</v>
      </c>
    </row>
    <row r="67" spans="1:12" ht="15" x14ac:dyDescent="0.25">
      <c r="A67" s="23"/>
      <c r="B67" s="15"/>
      <c r="C67" s="11"/>
      <c r="D67" s="7" t="s">
        <v>24</v>
      </c>
      <c r="E67" s="53" t="s">
        <v>42</v>
      </c>
      <c r="F67" s="54">
        <v>173</v>
      </c>
      <c r="G67" s="54">
        <v>0.72</v>
      </c>
      <c r="H67" s="54">
        <v>0</v>
      </c>
      <c r="I67" s="56">
        <v>20.34</v>
      </c>
      <c r="J67" s="54">
        <v>84.24</v>
      </c>
      <c r="K67" s="65">
        <v>112.16</v>
      </c>
      <c r="L67" s="55">
        <v>18.37</v>
      </c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524</v>
      </c>
      <c r="G70" s="19">
        <f t="shared" ref="G70" si="23">SUM(G63:G69)</f>
        <v>20.25</v>
      </c>
      <c r="H70" s="19">
        <f t="shared" ref="H70" si="24">SUM(H63:H69)</f>
        <v>14.709999999999999</v>
      </c>
      <c r="I70" s="19">
        <f t="shared" ref="I70" si="25">SUM(I63:I69)</f>
        <v>81.38000000000001</v>
      </c>
      <c r="J70" s="19">
        <f>SUM(J63:J69)</f>
        <v>538.62</v>
      </c>
      <c r="K70" s="25"/>
      <c r="L70" s="19">
        <f t="shared" ref="L70" si="26">SUM(L63:L69)</f>
        <v>65.8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1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1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1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1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1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1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7">SUM(G71:G79)</f>
        <v>0</v>
      </c>
      <c r="H80" s="19">
        <f t="shared" ref="H80" si="28">SUM(H71:H79)</f>
        <v>0</v>
      </c>
      <c r="I80" s="19">
        <f t="shared" ref="I80" si="29">SUM(I71:I79)</f>
        <v>0</v>
      </c>
      <c r="J80" s="19">
        <f t="shared" ref="J80:L80" si="30">SUM(J71:J79)</f>
        <v>0</v>
      </c>
      <c r="K80" s="25"/>
      <c r="L80" s="19">
        <f t="shared" si="30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524</v>
      </c>
      <c r="G81" s="32">
        <f t="shared" ref="G81" si="31">G70+G80</f>
        <v>20.25</v>
      </c>
      <c r="H81" s="32">
        <f t="shared" ref="H81" si="32">H70+H80</f>
        <v>14.709999999999999</v>
      </c>
      <c r="I81" s="32">
        <f t="shared" ref="I81" si="33">I70+I80</f>
        <v>81.38000000000001</v>
      </c>
      <c r="J81" s="32">
        <f t="shared" ref="J81:L81" si="34">J70+J80</f>
        <v>538.62</v>
      </c>
      <c r="K81" s="32"/>
      <c r="L81" s="32">
        <f t="shared" si="34"/>
        <v>65.8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53</v>
      </c>
      <c r="F82" s="49">
        <v>300</v>
      </c>
      <c r="G82" s="51">
        <v>14.15</v>
      </c>
      <c r="H82" s="51">
        <v>15.86</v>
      </c>
      <c r="I82" s="52">
        <v>41.92</v>
      </c>
      <c r="J82" s="51">
        <v>367.02</v>
      </c>
      <c r="K82" s="67" t="s">
        <v>56</v>
      </c>
      <c r="L82" s="50">
        <v>50.56</v>
      </c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1"/>
      <c r="J83" s="54"/>
      <c r="K83" s="41"/>
      <c r="L83" s="40"/>
    </row>
    <row r="84" spans="1:12" ht="15" x14ac:dyDescent="0.25">
      <c r="A84" s="23"/>
      <c r="B84" s="15"/>
      <c r="C84" s="11"/>
      <c r="D84" s="7" t="s">
        <v>22</v>
      </c>
      <c r="E84" s="53" t="s">
        <v>54</v>
      </c>
      <c r="F84" s="54">
        <v>200</v>
      </c>
      <c r="G84" s="54">
        <v>0.09</v>
      </c>
      <c r="H84" s="54">
        <v>0</v>
      </c>
      <c r="I84" s="56">
        <v>5.01</v>
      </c>
      <c r="J84" s="54">
        <v>20</v>
      </c>
      <c r="K84" s="63">
        <v>300.13</v>
      </c>
      <c r="L84" s="55">
        <v>8.1999999999999993</v>
      </c>
    </row>
    <row r="85" spans="1:12" ht="15" x14ac:dyDescent="0.25">
      <c r="A85" s="23"/>
      <c r="B85" s="15"/>
      <c r="C85" s="11"/>
      <c r="D85" s="7" t="s">
        <v>23</v>
      </c>
      <c r="E85" s="53" t="s">
        <v>41</v>
      </c>
      <c r="F85" s="54">
        <v>44</v>
      </c>
      <c r="G85" s="54">
        <v>3.72</v>
      </c>
      <c r="H85" s="54">
        <v>0.59</v>
      </c>
      <c r="I85" s="56">
        <v>23.37</v>
      </c>
      <c r="J85" s="54">
        <v>114</v>
      </c>
      <c r="K85" s="64">
        <v>108.13</v>
      </c>
      <c r="L85" s="55">
        <v>3.57</v>
      </c>
    </row>
    <row r="86" spans="1:12" ht="15" x14ac:dyDescent="0.25">
      <c r="A86" s="23"/>
      <c r="B86" s="15"/>
      <c r="C86" s="11"/>
      <c r="D86" s="7" t="s">
        <v>24</v>
      </c>
      <c r="E86" s="53"/>
      <c r="F86" s="54"/>
      <c r="G86" s="54"/>
      <c r="H86" s="54"/>
      <c r="I86" s="56"/>
      <c r="J86" s="58"/>
      <c r="K86" s="65"/>
      <c r="L86" s="55"/>
    </row>
    <row r="87" spans="1:12" ht="15" x14ac:dyDescent="0.25">
      <c r="A87" s="23"/>
      <c r="B87" s="15"/>
      <c r="C87" s="11"/>
      <c r="D87" s="6"/>
      <c r="E87" s="57"/>
      <c r="F87" s="58"/>
      <c r="G87" s="58"/>
      <c r="H87" s="58"/>
      <c r="I87" s="60"/>
      <c r="J87" s="58">
        <v>75</v>
      </c>
      <c r="K87" s="68"/>
      <c r="L87" s="59"/>
    </row>
    <row r="88" spans="1:12" ht="15" x14ac:dyDescent="0.25">
      <c r="A88" s="23"/>
      <c r="B88" s="15"/>
      <c r="C88" s="11"/>
      <c r="D88" s="6" t="s">
        <v>75</v>
      </c>
      <c r="E88" s="57" t="s">
        <v>55</v>
      </c>
      <c r="F88" s="58">
        <v>20</v>
      </c>
      <c r="G88" s="58">
        <v>1.7</v>
      </c>
      <c r="H88" s="58">
        <v>1</v>
      </c>
      <c r="I88" s="60">
        <v>14.8</v>
      </c>
      <c r="J88" s="58">
        <v>75</v>
      </c>
      <c r="K88" s="68">
        <v>590.23</v>
      </c>
      <c r="L88" s="59">
        <v>3.47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564</v>
      </c>
      <c r="G89" s="19">
        <f t="shared" ref="G89" si="35">SUM(G82:G88)</f>
        <v>19.66</v>
      </c>
      <c r="H89" s="19">
        <f t="shared" ref="H89" si="36">SUM(H82:H88)</f>
        <v>17.45</v>
      </c>
      <c r="I89" s="19">
        <f t="shared" ref="I89" si="37">SUM(I82:I88)</f>
        <v>85.1</v>
      </c>
      <c r="J89" s="19">
        <f t="shared" ref="J89:L89" si="38">SUM(J82:J88)</f>
        <v>651.02</v>
      </c>
      <c r="K89" s="25"/>
      <c r="L89" s="19">
        <f t="shared" si="38"/>
        <v>65.800000000000011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9">SUM(G90:G98)</f>
        <v>0</v>
      </c>
      <c r="H99" s="19">
        <f t="shared" ref="H99" si="40">SUM(H90:H98)</f>
        <v>0</v>
      </c>
      <c r="I99" s="19">
        <f t="shared" ref="I99" si="41">SUM(I90:I98)</f>
        <v>0</v>
      </c>
      <c r="J99" s="19">
        <f t="shared" ref="J99:L99" si="42">SUM(J90:J98)</f>
        <v>0</v>
      </c>
      <c r="K99" s="25"/>
      <c r="L99" s="19">
        <f t="shared" si="42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564</v>
      </c>
      <c r="G100" s="32">
        <f t="shared" ref="G100" si="43">G89+G99</f>
        <v>19.66</v>
      </c>
      <c r="H100" s="32">
        <f t="shared" ref="H100" si="44">H89+H99</f>
        <v>17.45</v>
      </c>
      <c r="I100" s="32">
        <f t="shared" ref="I100" si="45">I89+I99</f>
        <v>85.1</v>
      </c>
      <c r="J100" s="32">
        <f t="shared" ref="J100:L100" si="46">J89+J99</f>
        <v>651.02</v>
      </c>
      <c r="K100" s="32"/>
      <c r="L100" s="32">
        <f t="shared" si="46"/>
        <v>65.800000000000011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57</v>
      </c>
      <c r="F101" s="49">
        <v>235</v>
      </c>
      <c r="G101" s="51">
        <v>13</v>
      </c>
      <c r="H101" s="51">
        <v>16</v>
      </c>
      <c r="I101" s="52">
        <v>38</v>
      </c>
      <c r="J101" s="51">
        <v>342</v>
      </c>
      <c r="K101" s="67" t="s">
        <v>59</v>
      </c>
      <c r="L101" s="50">
        <v>33.65</v>
      </c>
    </row>
    <row r="102" spans="1:12" ht="15" x14ac:dyDescent="0.25">
      <c r="A102" s="23"/>
      <c r="B102" s="15"/>
      <c r="C102" s="11"/>
      <c r="D102" s="6"/>
      <c r="E102" s="53"/>
      <c r="F102" s="54"/>
      <c r="G102" s="54"/>
      <c r="H102" s="54"/>
      <c r="I102" s="56"/>
      <c r="J102" s="54"/>
      <c r="K102" s="63"/>
      <c r="L102" s="55"/>
    </row>
    <row r="103" spans="1:12" ht="15" x14ac:dyDescent="0.25">
      <c r="A103" s="23"/>
      <c r="B103" s="15"/>
      <c r="C103" s="11"/>
      <c r="D103" s="7" t="s">
        <v>22</v>
      </c>
      <c r="E103" s="53" t="s">
        <v>58</v>
      </c>
      <c r="F103" s="54">
        <v>180</v>
      </c>
      <c r="G103" s="54">
        <v>0.27</v>
      </c>
      <c r="H103" s="54">
        <v>1.53</v>
      </c>
      <c r="I103" s="56">
        <v>12.19</v>
      </c>
      <c r="J103" s="54">
        <v>63.61</v>
      </c>
      <c r="K103" s="63">
        <v>396.01</v>
      </c>
      <c r="L103" s="55">
        <v>8.7799999999999994</v>
      </c>
    </row>
    <row r="104" spans="1:12" ht="15" x14ac:dyDescent="0.25">
      <c r="A104" s="23"/>
      <c r="B104" s="15"/>
      <c r="C104" s="11"/>
      <c r="D104" s="7" t="s">
        <v>23</v>
      </c>
      <c r="E104" s="53" t="s">
        <v>41</v>
      </c>
      <c r="F104" s="54">
        <v>26</v>
      </c>
      <c r="G104" s="54">
        <v>1.89</v>
      </c>
      <c r="H104" s="54">
        <v>0.31</v>
      </c>
      <c r="I104" s="56">
        <v>12.4</v>
      </c>
      <c r="J104" s="54">
        <v>60.31</v>
      </c>
      <c r="K104" s="64">
        <v>108.13</v>
      </c>
      <c r="L104" s="55">
        <v>2.13</v>
      </c>
    </row>
    <row r="105" spans="1:12" ht="15" x14ac:dyDescent="0.25">
      <c r="A105" s="23"/>
      <c r="B105" s="15"/>
      <c r="C105" s="11"/>
      <c r="D105" s="7" t="s">
        <v>24</v>
      </c>
      <c r="E105" s="53" t="s">
        <v>42</v>
      </c>
      <c r="F105" s="54">
        <v>200</v>
      </c>
      <c r="G105" s="54">
        <v>0.8</v>
      </c>
      <c r="H105" s="54"/>
      <c r="I105" s="56">
        <v>22.6</v>
      </c>
      <c r="J105" s="54">
        <v>93.6</v>
      </c>
      <c r="K105" s="65">
        <v>112.16</v>
      </c>
      <c r="L105" s="55">
        <v>21.24</v>
      </c>
    </row>
    <row r="106" spans="1:12" ht="15" x14ac:dyDescent="0.25">
      <c r="A106" s="23"/>
      <c r="B106" s="15"/>
      <c r="C106" s="11"/>
      <c r="D106" s="6"/>
      <c r="E106" s="57"/>
      <c r="F106" s="58"/>
      <c r="G106" s="59"/>
      <c r="H106" s="58"/>
      <c r="I106" s="58"/>
      <c r="J106" s="58"/>
      <c r="K106" s="60"/>
      <c r="L106" s="59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641</v>
      </c>
      <c r="G108" s="19">
        <f t="shared" ref="G108:J108" si="47">SUM(G101:G107)</f>
        <v>15.96</v>
      </c>
      <c r="H108" s="19">
        <f t="shared" si="47"/>
        <v>17.84</v>
      </c>
      <c r="I108" s="19">
        <f t="shared" si="47"/>
        <v>85.19</v>
      </c>
      <c r="J108" s="19">
        <f t="shared" si="47"/>
        <v>559.52</v>
      </c>
      <c r="K108" s="25"/>
      <c r="L108" s="19">
        <f t="shared" ref="L108" si="48">SUM(L101:L107)</f>
        <v>65.8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9">SUM(G109:G117)</f>
        <v>0</v>
      </c>
      <c r="H118" s="19">
        <f t="shared" si="49"/>
        <v>0</v>
      </c>
      <c r="I118" s="19">
        <f t="shared" si="49"/>
        <v>0</v>
      </c>
      <c r="J118" s="19">
        <f t="shared" si="49"/>
        <v>0</v>
      </c>
      <c r="K118" s="25"/>
      <c r="L118" s="19">
        <f t="shared" ref="L118" si="50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641</v>
      </c>
      <c r="G119" s="32">
        <f t="shared" ref="G119" si="51">G108+G118</f>
        <v>15.96</v>
      </c>
      <c r="H119" s="32">
        <f t="shared" ref="H119" si="52">H108+H118</f>
        <v>17.84</v>
      </c>
      <c r="I119" s="32">
        <f t="shared" ref="I119" si="53">I108+I118</f>
        <v>85.19</v>
      </c>
      <c r="J119" s="32">
        <f t="shared" ref="J119:L119" si="54">J108+J118</f>
        <v>559.52</v>
      </c>
      <c r="K119" s="32"/>
      <c r="L119" s="32">
        <f t="shared" si="54"/>
        <v>65.8</v>
      </c>
    </row>
    <row r="120" spans="1:12" ht="30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48" t="s">
        <v>60</v>
      </c>
      <c r="F120" s="49">
        <v>270</v>
      </c>
      <c r="G120" s="69">
        <v>12.05</v>
      </c>
      <c r="H120" s="51">
        <v>17.690000000000001</v>
      </c>
      <c r="I120" s="52">
        <v>16.23</v>
      </c>
      <c r="J120" s="51">
        <v>272.33</v>
      </c>
      <c r="K120" s="71" t="s">
        <v>64</v>
      </c>
      <c r="L120" s="50">
        <v>49.94</v>
      </c>
    </row>
    <row r="121" spans="1:12" ht="15" x14ac:dyDescent="0.25">
      <c r="A121" s="14"/>
      <c r="B121" s="15"/>
      <c r="C121" s="11"/>
      <c r="D121" s="6"/>
      <c r="E121" s="48"/>
      <c r="F121" s="49"/>
      <c r="G121" s="69"/>
      <c r="H121" s="51"/>
      <c r="I121" s="52"/>
      <c r="J121" s="51"/>
      <c r="K121" s="67"/>
      <c r="L121" s="50"/>
    </row>
    <row r="122" spans="1:12" ht="15" x14ac:dyDescent="0.25">
      <c r="A122" s="14"/>
      <c r="B122" s="15"/>
      <c r="C122" s="11"/>
      <c r="D122" s="7" t="s">
        <v>22</v>
      </c>
      <c r="E122" s="53" t="s">
        <v>61</v>
      </c>
      <c r="F122" s="54">
        <v>205</v>
      </c>
      <c r="G122" s="64">
        <v>0.05</v>
      </c>
      <c r="H122" s="64">
        <v>0.01</v>
      </c>
      <c r="I122" s="70">
        <v>10.15</v>
      </c>
      <c r="J122" s="54">
        <v>40.89</v>
      </c>
      <c r="K122" s="72">
        <v>294.10000000000002</v>
      </c>
      <c r="L122" s="55">
        <v>3.64</v>
      </c>
    </row>
    <row r="123" spans="1:12" ht="15" x14ac:dyDescent="0.25">
      <c r="A123" s="14"/>
      <c r="B123" s="15"/>
      <c r="C123" s="11"/>
      <c r="D123" s="7" t="s">
        <v>23</v>
      </c>
      <c r="E123" s="53" t="s">
        <v>62</v>
      </c>
      <c r="F123" s="54">
        <v>56</v>
      </c>
      <c r="G123" s="64">
        <v>4.33</v>
      </c>
      <c r="H123" s="64">
        <v>0.68</v>
      </c>
      <c r="I123" s="70">
        <v>22.19</v>
      </c>
      <c r="J123" s="64">
        <v>112.2</v>
      </c>
      <c r="K123" s="64">
        <v>108.13</v>
      </c>
      <c r="L123" s="55">
        <v>5.92</v>
      </c>
    </row>
    <row r="124" spans="1:12" ht="15" x14ac:dyDescent="0.25">
      <c r="A124" s="14"/>
      <c r="B124" s="15"/>
      <c r="C124" s="11"/>
      <c r="D124" s="7" t="s">
        <v>24</v>
      </c>
      <c r="E124" s="53"/>
      <c r="F124" s="54"/>
      <c r="G124" s="64"/>
      <c r="H124" s="64"/>
      <c r="I124" s="70"/>
      <c r="J124" s="64"/>
      <c r="K124" s="65"/>
      <c r="L124" s="55"/>
    </row>
    <row r="125" spans="1:12" ht="15" x14ac:dyDescent="0.25">
      <c r="A125" s="14"/>
      <c r="B125" s="15"/>
      <c r="C125" s="11"/>
      <c r="D125" s="6"/>
      <c r="E125" s="57"/>
      <c r="F125" s="58"/>
      <c r="G125" s="58"/>
      <c r="H125" s="58"/>
      <c r="I125" s="60"/>
      <c r="J125" s="58"/>
      <c r="K125" s="68"/>
      <c r="L125" s="59"/>
    </row>
    <row r="126" spans="1:12" ht="15" x14ac:dyDescent="0.25">
      <c r="A126" s="14"/>
      <c r="B126" s="15"/>
      <c r="C126" s="11"/>
      <c r="D126" s="6" t="s">
        <v>75</v>
      </c>
      <c r="E126" s="57" t="s">
        <v>63</v>
      </c>
      <c r="F126" s="58">
        <v>50</v>
      </c>
      <c r="G126" s="58">
        <v>2.5</v>
      </c>
      <c r="H126" s="58">
        <v>1.5</v>
      </c>
      <c r="I126" s="60">
        <v>38</v>
      </c>
      <c r="J126" s="58">
        <v>175.5</v>
      </c>
      <c r="K126" s="68">
        <v>589.22</v>
      </c>
      <c r="L126" s="59">
        <v>6.3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581</v>
      </c>
      <c r="G127" s="19">
        <f t="shared" ref="G127:J127" si="55">SUM(G120:G126)</f>
        <v>18.93</v>
      </c>
      <c r="H127" s="19">
        <f t="shared" si="55"/>
        <v>19.880000000000003</v>
      </c>
      <c r="I127" s="19">
        <f t="shared" si="55"/>
        <v>86.570000000000007</v>
      </c>
      <c r="J127" s="19">
        <f t="shared" si="55"/>
        <v>600.91999999999996</v>
      </c>
      <c r="K127" s="25"/>
      <c r="L127" s="19">
        <f t="shared" ref="L127" si="56">SUM(L120:L126)</f>
        <v>65.8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7">SUM(G128:G136)</f>
        <v>0</v>
      </c>
      <c r="H137" s="19">
        <f t="shared" si="57"/>
        <v>0</v>
      </c>
      <c r="I137" s="19">
        <f t="shared" si="57"/>
        <v>0</v>
      </c>
      <c r="J137" s="19">
        <f t="shared" si="57"/>
        <v>0</v>
      </c>
      <c r="K137" s="25"/>
      <c r="L137" s="19">
        <f t="shared" ref="L137" si="58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581</v>
      </c>
      <c r="G138" s="32">
        <f t="shared" ref="G138" si="59">G127+G137</f>
        <v>18.93</v>
      </c>
      <c r="H138" s="32">
        <f t="shared" ref="H138" si="60">H127+H137</f>
        <v>19.880000000000003</v>
      </c>
      <c r="I138" s="32">
        <f t="shared" ref="I138" si="61">I127+I137</f>
        <v>86.570000000000007</v>
      </c>
      <c r="J138" s="32">
        <f t="shared" ref="J138:L138" si="62">J127+J137</f>
        <v>600.91999999999996</v>
      </c>
      <c r="K138" s="32"/>
      <c r="L138" s="32">
        <f t="shared" si="62"/>
        <v>65.8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65</v>
      </c>
      <c r="F139" s="49">
        <v>210</v>
      </c>
      <c r="G139" s="51">
        <v>11.47</v>
      </c>
      <c r="H139" s="51">
        <v>14.7</v>
      </c>
      <c r="I139" s="52">
        <v>30.54</v>
      </c>
      <c r="J139" s="51">
        <v>300.33999999999997</v>
      </c>
      <c r="K139" s="67" t="s">
        <v>67</v>
      </c>
      <c r="L139" s="50">
        <v>51.61</v>
      </c>
    </row>
    <row r="140" spans="1:12" ht="15" x14ac:dyDescent="0.25">
      <c r="A140" s="23"/>
      <c r="B140" s="15"/>
      <c r="C140" s="11"/>
      <c r="D140" s="6"/>
      <c r="E140" s="61"/>
      <c r="F140" s="61"/>
      <c r="G140" s="61"/>
      <c r="H140" s="61"/>
      <c r="I140" s="61"/>
      <c r="J140" s="61"/>
      <c r="K140" s="61"/>
      <c r="L140" s="61"/>
    </row>
    <row r="141" spans="1:12" ht="15" x14ac:dyDescent="0.25">
      <c r="A141" s="23"/>
      <c r="B141" s="15"/>
      <c r="C141" s="11"/>
      <c r="D141" s="7" t="s">
        <v>22</v>
      </c>
      <c r="E141" s="53" t="s">
        <v>50</v>
      </c>
      <c r="F141" s="54">
        <v>200</v>
      </c>
      <c r="G141" s="54">
        <v>0.02</v>
      </c>
      <c r="H141" s="54">
        <v>0</v>
      </c>
      <c r="I141" s="56">
        <v>15</v>
      </c>
      <c r="J141" s="54">
        <v>60</v>
      </c>
      <c r="K141" s="63">
        <v>300.08</v>
      </c>
      <c r="L141" s="55">
        <v>2.6</v>
      </c>
    </row>
    <row r="142" spans="1:12" ht="15.75" customHeight="1" x14ac:dyDescent="0.25">
      <c r="A142" s="23"/>
      <c r="B142" s="15"/>
      <c r="C142" s="11"/>
      <c r="D142" s="7" t="s">
        <v>23</v>
      </c>
      <c r="E142" s="53" t="s">
        <v>41</v>
      </c>
      <c r="F142" s="54">
        <v>36</v>
      </c>
      <c r="G142" s="54">
        <v>3.04</v>
      </c>
      <c r="H142" s="54">
        <v>0.48</v>
      </c>
      <c r="I142" s="56">
        <v>17.079999999999998</v>
      </c>
      <c r="J142" s="54">
        <v>84.8</v>
      </c>
      <c r="K142" s="64">
        <v>108.13</v>
      </c>
      <c r="L142" s="55">
        <v>2.89</v>
      </c>
    </row>
    <row r="143" spans="1:12" ht="15" x14ac:dyDescent="0.25">
      <c r="A143" s="23"/>
      <c r="B143" s="15"/>
      <c r="C143" s="11"/>
      <c r="D143" s="7" t="s">
        <v>24</v>
      </c>
      <c r="E143" s="53"/>
      <c r="F143" s="54"/>
      <c r="G143" s="54"/>
      <c r="H143" s="54"/>
      <c r="I143" s="56"/>
      <c r="J143" s="54"/>
      <c r="K143" s="65"/>
      <c r="L143" s="55"/>
    </row>
    <row r="144" spans="1:12" ht="15" x14ac:dyDescent="0.25">
      <c r="A144" s="23"/>
      <c r="B144" s="15"/>
      <c r="C144" s="11"/>
      <c r="D144" s="6"/>
      <c r="E144" s="57"/>
      <c r="F144" s="58"/>
      <c r="G144" s="58"/>
      <c r="H144" s="58"/>
      <c r="I144" s="60"/>
      <c r="J144" s="58"/>
      <c r="K144" s="68"/>
      <c r="L144" s="59"/>
    </row>
    <row r="145" spans="1:12" ht="15" x14ac:dyDescent="0.25">
      <c r="A145" s="23"/>
      <c r="B145" s="15"/>
      <c r="C145" s="11"/>
      <c r="D145" s="6" t="s">
        <v>75</v>
      </c>
      <c r="E145" s="57" t="s">
        <v>66</v>
      </c>
      <c r="F145" s="58">
        <v>58</v>
      </c>
      <c r="G145" s="58">
        <v>3.13</v>
      </c>
      <c r="H145" s="58">
        <v>4</v>
      </c>
      <c r="I145" s="60">
        <v>23</v>
      </c>
      <c r="J145" s="58">
        <v>140.52000000000001</v>
      </c>
      <c r="K145" s="68">
        <v>34618.21</v>
      </c>
      <c r="L145" s="59">
        <v>8.6999999999999993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504</v>
      </c>
      <c r="G146" s="19">
        <f>SUM(G139:G145)</f>
        <v>17.66</v>
      </c>
      <c r="H146" s="19">
        <f>SUM(H139:H145)</f>
        <v>19.18</v>
      </c>
      <c r="I146" s="19">
        <f>SUM(I139:I145)</f>
        <v>85.62</v>
      </c>
      <c r="J146" s="19">
        <f>SUM(J139:J145)</f>
        <v>585.66</v>
      </c>
      <c r="K146" s="25"/>
      <c r="L146" s="19">
        <f>SUM(L139:L145)</f>
        <v>65.8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3">SUM(G147:G155)</f>
        <v>0</v>
      </c>
      <c r="H156" s="19">
        <f t="shared" si="63"/>
        <v>0</v>
      </c>
      <c r="I156" s="19">
        <f t="shared" si="63"/>
        <v>0</v>
      </c>
      <c r="J156" s="19">
        <f t="shared" si="63"/>
        <v>0</v>
      </c>
      <c r="K156" s="25"/>
      <c r="L156" s="19">
        <f t="shared" ref="L156" si="64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504</v>
      </c>
      <c r="G157" s="32">
        <f t="shared" ref="G157" si="65">G146+G156</f>
        <v>17.66</v>
      </c>
      <c r="H157" s="32">
        <f t="shared" ref="H157" si="66">H146+H156</f>
        <v>19.18</v>
      </c>
      <c r="I157" s="32">
        <f t="shared" ref="I157" si="67">I146+I156</f>
        <v>85.62</v>
      </c>
      <c r="J157" s="32">
        <f t="shared" ref="J157:L157" si="68">J146+J156</f>
        <v>585.66</v>
      </c>
      <c r="K157" s="32"/>
      <c r="L157" s="32">
        <f t="shared" si="68"/>
        <v>65.8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68</v>
      </c>
      <c r="F158" s="49">
        <v>255</v>
      </c>
      <c r="G158" s="51">
        <v>13.98</v>
      </c>
      <c r="H158" s="51">
        <v>18.52</v>
      </c>
      <c r="I158" s="52">
        <v>43.71</v>
      </c>
      <c r="J158" s="51">
        <v>397.44</v>
      </c>
      <c r="K158" s="67" t="s">
        <v>69</v>
      </c>
      <c r="L158" s="50">
        <v>59</v>
      </c>
    </row>
    <row r="159" spans="1:12" ht="15" x14ac:dyDescent="0.25">
      <c r="A159" s="23"/>
      <c r="B159" s="15"/>
      <c r="C159" s="11"/>
      <c r="D159" s="6"/>
      <c r="E159" s="61"/>
      <c r="F159" s="61"/>
      <c r="G159" s="61"/>
      <c r="H159" s="61"/>
      <c r="I159" s="61"/>
      <c r="J159" s="61"/>
      <c r="K159" s="61"/>
      <c r="L159" s="61"/>
    </row>
    <row r="160" spans="1:12" ht="15" x14ac:dyDescent="0.25">
      <c r="A160" s="23"/>
      <c r="B160" s="15"/>
      <c r="C160" s="11"/>
      <c r="D160" s="7" t="s">
        <v>22</v>
      </c>
      <c r="E160" s="53" t="s">
        <v>44</v>
      </c>
      <c r="F160" s="54">
        <v>200</v>
      </c>
      <c r="G160" s="54">
        <v>0.02</v>
      </c>
      <c r="H160" s="54"/>
      <c r="I160" s="56">
        <v>7.2</v>
      </c>
      <c r="J160" s="54">
        <v>28.88</v>
      </c>
      <c r="K160" s="72">
        <v>783.22</v>
      </c>
      <c r="L160" s="55">
        <v>2.42</v>
      </c>
    </row>
    <row r="161" spans="1:12" ht="15" x14ac:dyDescent="0.25">
      <c r="A161" s="23"/>
      <c r="B161" s="15"/>
      <c r="C161" s="11"/>
      <c r="D161" s="7" t="s">
        <v>23</v>
      </c>
      <c r="E161" s="53" t="s">
        <v>41</v>
      </c>
      <c r="F161" s="54">
        <v>54</v>
      </c>
      <c r="G161" s="54">
        <v>3.95</v>
      </c>
      <c r="H161" s="54">
        <v>0.62</v>
      </c>
      <c r="I161" s="56">
        <v>24.8</v>
      </c>
      <c r="J161" s="54">
        <v>120.58</v>
      </c>
      <c r="K161" s="64">
        <v>108.13</v>
      </c>
      <c r="L161" s="55">
        <v>4.38</v>
      </c>
    </row>
    <row r="162" spans="1:12" ht="15" x14ac:dyDescent="0.25">
      <c r="A162" s="23"/>
      <c r="B162" s="15"/>
      <c r="C162" s="11"/>
      <c r="D162" s="7" t="s">
        <v>24</v>
      </c>
      <c r="E162" s="57"/>
      <c r="F162" s="58"/>
      <c r="G162" s="59"/>
      <c r="H162" s="58"/>
      <c r="I162" s="58"/>
      <c r="J162" s="58"/>
      <c r="K162" s="60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509</v>
      </c>
      <c r="G165" s="19">
        <f t="shared" ref="G165:J165" si="69">SUM(G158:G164)</f>
        <v>17.95</v>
      </c>
      <c r="H165" s="19">
        <f t="shared" si="69"/>
        <v>19.14</v>
      </c>
      <c r="I165" s="19">
        <f t="shared" si="69"/>
        <v>75.710000000000008</v>
      </c>
      <c r="J165" s="19">
        <f t="shared" si="69"/>
        <v>546.9</v>
      </c>
      <c r="K165" s="25"/>
      <c r="L165" s="19">
        <f t="shared" ref="L165" si="70">SUM(L158:L164)</f>
        <v>65.8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1">SUM(G166:G174)</f>
        <v>0</v>
      </c>
      <c r="H175" s="19">
        <f t="shared" si="71"/>
        <v>0</v>
      </c>
      <c r="I175" s="19">
        <f t="shared" si="71"/>
        <v>0</v>
      </c>
      <c r="J175" s="19">
        <f t="shared" si="71"/>
        <v>0</v>
      </c>
      <c r="K175" s="25"/>
      <c r="L175" s="19">
        <f t="shared" ref="L175" si="72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509</v>
      </c>
      <c r="G176" s="32">
        <f t="shared" ref="G176" si="73">G165+G175</f>
        <v>17.95</v>
      </c>
      <c r="H176" s="32">
        <f t="shared" ref="H176" si="74">H165+H175</f>
        <v>19.14</v>
      </c>
      <c r="I176" s="32">
        <f t="shared" ref="I176" si="75">I165+I175</f>
        <v>75.710000000000008</v>
      </c>
      <c r="J176" s="32">
        <f t="shared" ref="J176:L176" si="76">J165+J175</f>
        <v>546.9</v>
      </c>
      <c r="K176" s="32"/>
      <c r="L176" s="32">
        <f t="shared" si="76"/>
        <v>65.8</v>
      </c>
    </row>
    <row r="177" spans="1:12" ht="30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70</v>
      </c>
      <c r="F177" s="49">
        <v>250</v>
      </c>
      <c r="G177" s="51">
        <v>15</v>
      </c>
      <c r="H177" s="51">
        <v>16.899999999999999</v>
      </c>
      <c r="I177" s="52">
        <v>34.17</v>
      </c>
      <c r="J177" s="51">
        <v>348.78</v>
      </c>
      <c r="K177" s="73" t="s">
        <v>71</v>
      </c>
      <c r="L177" s="50">
        <v>58.51</v>
      </c>
    </row>
    <row r="178" spans="1:12" ht="15" x14ac:dyDescent="0.25">
      <c r="A178" s="23"/>
      <c r="B178" s="15"/>
      <c r="C178" s="11"/>
      <c r="D178" s="6"/>
      <c r="E178" s="61"/>
      <c r="F178" s="61"/>
      <c r="G178" s="61"/>
      <c r="H178" s="61"/>
      <c r="I178" s="61"/>
      <c r="J178" s="61"/>
      <c r="K178" s="61"/>
      <c r="L178" s="61"/>
    </row>
    <row r="179" spans="1:12" ht="15" x14ac:dyDescent="0.25">
      <c r="A179" s="23"/>
      <c r="B179" s="15"/>
      <c r="C179" s="11"/>
      <c r="D179" s="7" t="s">
        <v>22</v>
      </c>
      <c r="E179" s="53" t="s">
        <v>47</v>
      </c>
      <c r="F179" s="54">
        <v>205</v>
      </c>
      <c r="G179" s="54">
        <v>0.05</v>
      </c>
      <c r="H179" s="54">
        <v>0.01</v>
      </c>
      <c r="I179" s="56">
        <v>10.15</v>
      </c>
      <c r="J179" s="54">
        <v>40.89</v>
      </c>
      <c r="K179" s="72">
        <v>294.10000000000002</v>
      </c>
      <c r="L179" s="55">
        <v>3.64</v>
      </c>
    </row>
    <row r="180" spans="1:12" ht="15" x14ac:dyDescent="0.25">
      <c r="A180" s="23"/>
      <c r="B180" s="15"/>
      <c r="C180" s="11"/>
      <c r="D180" s="7" t="s">
        <v>23</v>
      </c>
      <c r="E180" s="53" t="s">
        <v>41</v>
      </c>
      <c r="F180" s="54">
        <v>45</v>
      </c>
      <c r="G180" s="54">
        <v>3.42</v>
      </c>
      <c r="H180" s="54">
        <v>0.54</v>
      </c>
      <c r="I180" s="56">
        <v>21.47</v>
      </c>
      <c r="J180" s="54">
        <v>104.42</v>
      </c>
      <c r="K180" s="73">
        <v>108.13</v>
      </c>
      <c r="L180" s="55">
        <v>3.65</v>
      </c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7">SUM(G177:G183)</f>
        <v>18.47</v>
      </c>
      <c r="H184" s="19">
        <f t="shared" si="77"/>
        <v>17.45</v>
      </c>
      <c r="I184" s="19">
        <f t="shared" si="77"/>
        <v>65.789999999999992</v>
      </c>
      <c r="J184" s="19">
        <f t="shared" si="77"/>
        <v>494.09</v>
      </c>
      <c r="K184" s="25"/>
      <c r="L184" s="19">
        <f>SUM(L177:L183)</f>
        <v>65.8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8">SUM(G185:G193)</f>
        <v>0</v>
      </c>
      <c r="H194" s="19">
        <f t="shared" si="78"/>
        <v>0</v>
      </c>
      <c r="I194" s="19">
        <f t="shared" si="78"/>
        <v>0</v>
      </c>
      <c r="J194" s="19">
        <f t="shared" si="78"/>
        <v>0</v>
      </c>
      <c r="K194" s="25"/>
      <c r="L194" s="19">
        <f t="shared" ref="L194" si="7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500</v>
      </c>
      <c r="G195" s="32">
        <f t="shared" ref="G195" si="80">G184+G194</f>
        <v>18.47</v>
      </c>
      <c r="H195" s="32">
        <f t="shared" ref="H195" si="81">H184+H194</f>
        <v>17.45</v>
      </c>
      <c r="I195" s="32">
        <f t="shared" ref="I195" si="82">I184+I194</f>
        <v>65.789999999999992</v>
      </c>
      <c r="J195" s="32">
        <f t="shared" ref="J195:L195" si="83">J184+J194</f>
        <v>494.09</v>
      </c>
      <c r="K195" s="32"/>
      <c r="L195" s="32">
        <f t="shared" si="83"/>
        <v>65.8</v>
      </c>
    </row>
    <row r="196" spans="1:12" x14ac:dyDescent="0.2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554.79999999999995</v>
      </c>
      <c r="G196" s="34">
        <f t="shared" ref="G196:J196" si="84">(G24+G43+G62+G81+G100+G119+G138+G157+G176+G195)/(IF(G24=0,0,1)+IF(G43=0,0,1)+IF(G62=0,0,1)+IF(G81=0,0,1)+IF(G100=0,0,1)+IF(G119=0,0,1)+IF(G138=0,0,1)+IF(G157=0,0,1)+IF(G176=0,0,1)+IF(G195=0,0,1))</f>
        <v>20.565999999999999</v>
      </c>
      <c r="H196" s="34">
        <f t="shared" si="84"/>
        <v>27.372999999999998</v>
      </c>
      <c r="I196" s="34">
        <f t="shared" si="84"/>
        <v>81.938000000000002</v>
      </c>
      <c r="J196" s="34">
        <f t="shared" si="84"/>
        <v>569.822</v>
      </c>
      <c r="K196" s="34"/>
      <c r="L196" s="34">
        <f t="shared" ref="L196" si="85">(L24+L43+L62+L81+L100+L119+L138+L157+L176+L195)/(IF(L24=0,0,1)+IF(L43=0,0,1)+IF(L62=0,0,1)+IF(L81=0,0,1)+IF(L100=0,0,1)+IF(L119=0,0,1)+IF(L138=0,0,1)+IF(L157=0,0,1)+IF(L176=0,0,1)+IF(L195=0,0,1))</f>
        <v>65.799999999999983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dcterms:created xsi:type="dcterms:W3CDTF">2022-05-16T14:23:56Z</dcterms:created>
  <dcterms:modified xsi:type="dcterms:W3CDTF">2023-10-13T15:34:39Z</dcterms:modified>
</cp:coreProperties>
</file>